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19-20\SoR 2019-20 to UPLOAD in URJAINET\"/>
    </mc:Choice>
  </mc:AlternateContent>
  <bookViews>
    <workbookView xWindow="0" yWindow="0" windowWidth="20490" windowHeight="7650" activeTab="1"/>
  </bookViews>
  <sheets>
    <sheet name=" T-1 19-20" sheetId="1" r:id="rId1"/>
    <sheet name="T-2 19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H6" i="2"/>
  <c r="I6" i="2"/>
  <c r="A7" i="2"/>
  <c r="A8" i="2" s="1"/>
  <c r="G7" i="2"/>
  <c r="H7" i="2"/>
  <c r="I7" i="2"/>
  <c r="G8" i="2"/>
  <c r="H8" i="2"/>
  <c r="H10" i="2"/>
  <c r="I10" i="2"/>
  <c r="G11" i="2"/>
  <c r="I11" i="2"/>
  <c r="H12" i="2"/>
  <c r="I12" i="2"/>
  <c r="A7" i="1"/>
  <c r="A8" i="1" s="1"/>
</calcChain>
</file>

<file path=xl/sharedStrings.xml><?xml version="1.0" encoding="utf-8"?>
<sst xmlns="http://schemas.openxmlformats.org/spreadsheetml/2006/main" count="53" uniqueCount="40">
  <si>
    <t>For lead distance over 200 Km. from Area store Addl. Transport charges</t>
  </si>
  <si>
    <t>For lead distance 101 Km. &amp; upto 200 Km. from Area store Addl. Transport charges.</t>
  </si>
  <si>
    <t>For lead distance 51 Km &amp; upto 100 Km from Area store Addl. Transport charges per Km.</t>
  </si>
  <si>
    <t>63 / 100 kVA</t>
  </si>
  <si>
    <t>25 kVA</t>
  </si>
  <si>
    <t>125x70 mm &amp; 175x85 mm R.S. Joist</t>
  </si>
  <si>
    <t>140 Kg. 8 Mtr. Long PCC poles</t>
  </si>
  <si>
    <t>60 Kg. / Mtr 13 Mtr. Long Rail Pole</t>
  </si>
  <si>
    <t>365 Kg. 11 Mtr. Long PCC Poles</t>
  </si>
  <si>
    <t>280 Kg. 9.1 Mtr. Long PCC Poles</t>
  </si>
  <si>
    <t>11/0.4 kV X-mer S/s</t>
  </si>
  <si>
    <t>LT Line on</t>
  </si>
  <si>
    <t>11 kV D.P. on 140 Kg. 8 Mtr. Long PCC Poles</t>
  </si>
  <si>
    <t>11 kV line on 140 Kg. 8 Mtr. Long PCC pole</t>
  </si>
  <si>
    <t>33 kV D.P. on</t>
  </si>
  <si>
    <t>1 Km. 33 kV line on</t>
  </si>
  <si>
    <t>Particulars</t>
  </si>
  <si>
    <t>S. No.</t>
  </si>
  <si>
    <t>2019-20</t>
  </si>
  <si>
    <t>TRANSPORT SCHEDULE T-1</t>
  </si>
  <si>
    <t>B-2</t>
  </si>
  <si>
    <t>c. 5.00 MVA</t>
  </si>
  <si>
    <t>b. 3.15 MVA</t>
  </si>
  <si>
    <t>a. 1.60 MVA</t>
  </si>
  <si>
    <t xml:space="preserve">33/11 kV S/s Power X-mer </t>
  </si>
  <si>
    <t>B-3</t>
  </si>
  <si>
    <t>Transformer protection excluding X-mer where X-mers are in parallel with 1 additional 11 kV Bay for 1.6 / 3.15 / 5.00 MVA, 33/11 kV S/s</t>
  </si>
  <si>
    <t>B-4</t>
  </si>
  <si>
    <t>11 kV Addl. Bay for 1.6 / 3.15 / 5.00 MVA, 33/11 kV S/s</t>
  </si>
  <si>
    <t>B-1</t>
  </si>
  <si>
    <t>1.6 / 3.15 / 5.00 MVA, 33/11 kV S/s excluding X-mer with two bays</t>
  </si>
  <si>
    <t>Above 200 Km</t>
  </si>
  <si>
    <t>101 Km to 200 Km</t>
  </si>
  <si>
    <t>51 Km to 100 Km</t>
  </si>
  <si>
    <t>Rates in Rs per KM for the leads of For the Yr. 2019-20</t>
  </si>
  <si>
    <t>Rates in Rs per KM for the leads of For the Yr. 2018-19</t>
  </si>
  <si>
    <t>Rates in Rs per KM for the leads of For the Yr. 2017-18</t>
  </si>
  <si>
    <t>Applicable for Schedule</t>
  </si>
  <si>
    <t xml:space="preserve">TRANSPORTATION SCHEDULE FOR 33/11 kV S/s FOR LEAD DISTANCE IN EXCESS 50 kM </t>
  </si>
  <si>
    <t>TRANSPORT SCHEDULE 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</si>
</sst>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 Arial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0" fontId="1" fillId="0" borderId="0" xfId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  <xf numFmtId="0" fontId="1" fillId="0" borderId="0" xfId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2" fontId="1" fillId="0" borderId="0" xfId="1" applyNumberFormat="1"/>
    <xf numFmtId="1" fontId="3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1" fillId="0" borderId="0" xfId="1" applyBorder="1"/>
    <xf numFmtId="0" fontId="7" fillId="0" borderId="0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1" fontId="1" fillId="0" borderId="0" xfId="1" applyNumberForma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9" fillId="0" borderId="0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0" fontId="8" fillId="0" borderId="0" xfId="1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12"/>
  <sheetViews>
    <sheetView workbookViewId="0">
      <selection activeCell="I2" sqref="I2"/>
    </sheetView>
  </sheetViews>
  <sheetFormatPr defaultRowHeight="12.75"/>
  <cols>
    <col min="1" max="1" width="4.42578125" style="1" customWidth="1"/>
    <col min="2" max="2" width="27.28515625" style="1" customWidth="1"/>
    <col min="3" max="3" width="10.42578125" style="1" customWidth="1"/>
    <col min="4" max="4" width="10.140625" style="1" customWidth="1"/>
    <col min="5" max="5" width="8" style="1" customWidth="1"/>
    <col min="6" max="6" width="8.42578125" style="1" customWidth="1"/>
    <col min="7" max="7" width="8.5703125" style="1" customWidth="1"/>
    <col min="8" max="8" width="8.28515625" style="1" customWidth="1"/>
    <col min="9" max="10" width="12.7109375" style="1" customWidth="1"/>
    <col min="11" max="11" width="11" style="1" customWidth="1"/>
    <col min="12" max="12" width="11.5703125" style="1" customWidth="1"/>
    <col min="13" max="13" width="10.7109375" style="1" customWidth="1"/>
    <col min="14" max="14" width="9.5703125" style="1" customWidth="1"/>
    <col min="15" max="16384" width="9.140625" style="1"/>
  </cols>
  <sheetData>
    <row r="1" spans="1:16" ht="24.7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30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7" t="s">
        <v>18</v>
      </c>
      <c r="M2" s="17"/>
      <c r="N2" s="17"/>
    </row>
    <row r="3" spans="1:16" ht="15" customHeight="1">
      <c r="A3" s="16"/>
      <c r="B3" s="15"/>
      <c r="C3" s="15"/>
      <c r="D3" s="15"/>
      <c r="E3" s="15"/>
      <c r="F3" s="6"/>
      <c r="G3" s="6"/>
      <c r="H3" s="6"/>
      <c r="I3" s="6"/>
      <c r="J3" s="6"/>
      <c r="K3" s="6"/>
      <c r="L3" s="6"/>
      <c r="M3" s="6"/>
      <c r="N3" s="6"/>
    </row>
    <row r="4" spans="1:16" ht="35.25" customHeight="1">
      <c r="A4" s="14" t="s">
        <v>17</v>
      </c>
      <c r="B4" s="14" t="s">
        <v>16</v>
      </c>
      <c r="C4" s="13" t="s">
        <v>15</v>
      </c>
      <c r="D4" s="13"/>
      <c r="E4" s="13"/>
      <c r="F4" s="13" t="s">
        <v>14</v>
      </c>
      <c r="G4" s="13"/>
      <c r="H4" s="13"/>
      <c r="I4" s="13" t="s">
        <v>13</v>
      </c>
      <c r="J4" s="13" t="s">
        <v>12</v>
      </c>
      <c r="K4" s="13" t="s">
        <v>11</v>
      </c>
      <c r="L4" s="13"/>
      <c r="M4" s="13" t="s">
        <v>10</v>
      </c>
      <c r="N4" s="13"/>
    </row>
    <row r="5" spans="1:16" ht="96.75" customHeight="1">
      <c r="A5" s="14"/>
      <c r="B5" s="14"/>
      <c r="C5" s="12" t="s">
        <v>9</v>
      </c>
      <c r="D5" s="12" t="s">
        <v>8</v>
      </c>
      <c r="E5" s="12" t="s">
        <v>7</v>
      </c>
      <c r="F5" s="12" t="s">
        <v>9</v>
      </c>
      <c r="G5" s="12" t="s">
        <v>8</v>
      </c>
      <c r="H5" s="12" t="s">
        <v>7</v>
      </c>
      <c r="I5" s="13"/>
      <c r="J5" s="13"/>
      <c r="K5" s="12" t="s">
        <v>6</v>
      </c>
      <c r="L5" s="12" t="s">
        <v>5</v>
      </c>
      <c r="M5" s="12" t="s">
        <v>4</v>
      </c>
      <c r="N5" s="12" t="s">
        <v>3</v>
      </c>
    </row>
    <row r="6" spans="1:16" ht="60.75" customHeight="1">
      <c r="A6" s="11">
        <v>1</v>
      </c>
      <c r="B6" s="10" t="s">
        <v>2</v>
      </c>
      <c r="C6" s="9">
        <v>176</v>
      </c>
      <c r="D6" s="9">
        <v>200</v>
      </c>
      <c r="E6" s="9">
        <v>111</v>
      </c>
      <c r="F6" s="9">
        <v>71</v>
      </c>
      <c r="G6" s="9">
        <v>80</v>
      </c>
      <c r="H6" s="9">
        <v>56</v>
      </c>
      <c r="I6" s="9">
        <v>135</v>
      </c>
      <c r="J6" s="9">
        <v>56</v>
      </c>
      <c r="K6" s="9">
        <v>163</v>
      </c>
      <c r="L6" s="9">
        <v>65</v>
      </c>
      <c r="M6" s="9">
        <v>61</v>
      </c>
      <c r="N6" s="9">
        <v>71</v>
      </c>
    </row>
    <row r="7" spans="1:16" ht="63" customHeight="1">
      <c r="A7" s="11">
        <f>A6+1</f>
        <v>2</v>
      </c>
      <c r="B7" s="10" t="s">
        <v>1</v>
      </c>
      <c r="C7" s="9">
        <v>163</v>
      </c>
      <c r="D7" s="9">
        <v>193</v>
      </c>
      <c r="E7" s="9">
        <v>105</v>
      </c>
      <c r="F7" s="9">
        <v>61</v>
      </c>
      <c r="G7" s="9">
        <v>72</v>
      </c>
      <c r="H7" s="9">
        <v>54</v>
      </c>
      <c r="I7" s="9">
        <v>115</v>
      </c>
      <c r="J7" s="9">
        <v>44</v>
      </c>
      <c r="K7" s="9">
        <v>135</v>
      </c>
      <c r="L7" s="9">
        <v>56</v>
      </c>
      <c r="M7" s="9">
        <v>56</v>
      </c>
      <c r="N7" s="9">
        <v>61</v>
      </c>
      <c r="O7" s="8"/>
      <c r="P7" s="8"/>
    </row>
    <row r="8" spans="1:16" ht="48.75" customHeight="1">
      <c r="A8" s="11">
        <f>A7+1</f>
        <v>3</v>
      </c>
      <c r="B8" s="10" t="s">
        <v>0</v>
      </c>
      <c r="C8" s="9">
        <v>124</v>
      </c>
      <c r="D8" s="9">
        <v>146</v>
      </c>
      <c r="E8" s="9">
        <v>76</v>
      </c>
      <c r="F8" s="9">
        <v>56</v>
      </c>
      <c r="G8" s="9">
        <v>67</v>
      </c>
      <c r="H8" s="9">
        <v>39</v>
      </c>
      <c r="I8" s="9">
        <v>90</v>
      </c>
      <c r="J8" s="9">
        <v>39</v>
      </c>
      <c r="K8" s="9">
        <v>111</v>
      </c>
      <c r="L8" s="9">
        <v>44</v>
      </c>
      <c r="M8" s="9">
        <v>44</v>
      </c>
      <c r="N8" s="9">
        <v>44</v>
      </c>
      <c r="P8" s="8"/>
    </row>
    <row r="9" spans="1:16">
      <c r="A9" s="7"/>
      <c r="B9" s="6"/>
      <c r="C9" s="5"/>
      <c r="D9" s="5"/>
      <c r="E9" s="5"/>
      <c r="F9" s="5"/>
      <c r="G9" s="5"/>
      <c r="H9" s="4"/>
      <c r="I9" s="4"/>
      <c r="J9" s="4"/>
      <c r="K9" s="4"/>
      <c r="L9" s="4"/>
      <c r="M9" s="4"/>
      <c r="N9" s="4"/>
    </row>
    <row r="10" spans="1:16">
      <c r="A10" s="7"/>
      <c r="B10" s="6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</row>
    <row r="11" spans="1:16">
      <c r="C11" s="2"/>
      <c r="D11" s="2"/>
      <c r="I11" s="3"/>
    </row>
    <row r="12" spans="1:16">
      <c r="E12" s="2"/>
    </row>
  </sheetData>
  <mergeCells count="10">
    <mergeCell ref="A1:N1"/>
    <mergeCell ref="L2:N2"/>
    <mergeCell ref="A4:A5"/>
    <mergeCell ref="B4:B5"/>
    <mergeCell ref="C4:E4"/>
    <mergeCell ref="F4:H4"/>
    <mergeCell ref="I4:I5"/>
    <mergeCell ref="J4:J5"/>
    <mergeCell ref="K4:L4"/>
    <mergeCell ref="M4:N4"/>
  </mergeCells>
  <pageMargins left="0.6692913385826772" right="0.15748031496062992" top="0.98425196850393704" bottom="0.98425196850393704" header="0.51181102362204722" footer="0.51181102362204722"/>
  <pageSetup paperSize="9" scale="9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15"/>
  <sheetViews>
    <sheetView tabSelected="1" workbookViewId="0">
      <selection activeCell="N5" sqref="N5"/>
    </sheetView>
  </sheetViews>
  <sheetFormatPr defaultRowHeight="12.75"/>
  <cols>
    <col min="1" max="1" width="4.85546875" style="1" customWidth="1"/>
    <col min="2" max="2" width="53.85546875" style="1" customWidth="1"/>
    <col min="3" max="3" width="13.85546875" style="1" customWidth="1"/>
    <col min="4" max="4" width="14" style="1" hidden="1" customWidth="1"/>
    <col min="5" max="5" width="14.140625" style="1" hidden="1" customWidth="1"/>
    <col min="6" max="6" width="15.85546875" style="1" hidden="1" customWidth="1"/>
    <col min="7" max="7" width="16.28515625" style="1" hidden="1" customWidth="1"/>
    <col min="8" max="8" width="13.42578125" style="1" hidden="1" customWidth="1"/>
    <col min="9" max="9" width="15.140625" style="1" hidden="1" customWidth="1"/>
    <col min="10" max="10" width="19.85546875" style="1" customWidth="1"/>
    <col min="11" max="11" width="22.140625" style="1" customWidth="1"/>
    <col min="12" max="12" width="21.140625" style="1" customWidth="1"/>
    <col min="13" max="16384" width="9.140625" style="1"/>
  </cols>
  <sheetData>
    <row r="1" spans="1:12" ht="22.5" customHeight="1">
      <c r="C1" s="36" t="s">
        <v>39</v>
      </c>
      <c r="D1" s="36"/>
      <c r="E1" s="36"/>
      <c r="F1" s="36"/>
      <c r="G1" s="36"/>
      <c r="H1" s="36"/>
      <c r="I1" s="36"/>
      <c r="J1" s="36"/>
      <c r="K1" s="36"/>
      <c r="L1" s="35"/>
    </row>
    <row r="2" spans="1:12" ht="26.25" customHeight="1">
      <c r="B2" s="34" t="s">
        <v>38</v>
      </c>
      <c r="C2" s="34"/>
      <c r="D2" s="34"/>
      <c r="E2" s="34"/>
      <c r="F2" s="34"/>
      <c r="G2" s="34"/>
      <c r="H2" s="34"/>
      <c r="I2" s="34"/>
      <c r="J2" s="34"/>
      <c r="K2" s="34"/>
      <c r="L2" s="33"/>
    </row>
    <row r="3" spans="1:12" ht="32.25" customHeight="1">
      <c r="A3" s="14" t="s">
        <v>17</v>
      </c>
      <c r="B3" s="14" t="s">
        <v>16</v>
      </c>
      <c r="C3" s="14" t="s">
        <v>37</v>
      </c>
      <c r="D3" s="32" t="s">
        <v>36</v>
      </c>
      <c r="E3" s="31"/>
      <c r="F3" s="30"/>
      <c r="G3" s="14" t="s">
        <v>35</v>
      </c>
      <c r="H3" s="29"/>
      <c r="I3" s="29"/>
      <c r="J3" s="14" t="s">
        <v>34</v>
      </c>
      <c r="K3" s="29"/>
      <c r="L3" s="29"/>
    </row>
    <row r="4" spans="1:12" ht="33.75" customHeight="1">
      <c r="A4" s="14"/>
      <c r="B4" s="14"/>
      <c r="C4" s="14"/>
      <c r="D4" s="28" t="s">
        <v>33</v>
      </c>
      <c r="E4" s="28" t="s">
        <v>32</v>
      </c>
      <c r="F4" s="27" t="s">
        <v>31</v>
      </c>
      <c r="G4" s="27" t="s">
        <v>33</v>
      </c>
      <c r="H4" s="27" t="s">
        <v>32</v>
      </c>
      <c r="I4" s="27" t="s">
        <v>31</v>
      </c>
      <c r="J4" s="27" t="s">
        <v>33</v>
      </c>
      <c r="K4" s="27" t="s">
        <v>32</v>
      </c>
      <c r="L4" s="27" t="s">
        <v>31</v>
      </c>
    </row>
    <row r="5" spans="1:12" ht="18" customHeight="1">
      <c r="A5" s="26">
        <v>1</v>
      </c>
      <c r="B5" s="26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7</v>
      </c>
      <c r="K5" s="25">
        <v>8</v>
      </c>
      <c r="L5" s="25">
        <v>9</v>
      </c>
    </row>
    <row r="6" spans="1:12" ht="34.5" customHeight="1">
      <c r="A6" s="11">
        <v>1</v>
      </c>
      <c r="B6" s="10" t="s">
        <v>30</v>
      </c>
      <c r="C6" s="25" t="s">
        <v>29</v>
      </c>
      <c r="D6" s="20">
        <v>168.99951199677392</v>
      </c>
      <c r="E6" s="20">
        <v>149.82226240848749</v>
      </c>
      <c r="F6" s="20">
        <v>95.886247941432003</v>
      </c>
      <c r="G6" s="20">
        <f>(D6*1.88)</f>
        <v>317.71908255393492</v>
      </c>
      <c r="H6" s="20">
        <f>(E6*1.88)</f>
        <v>281.66585332795648</v>
      </c>
      <c r="I6" s="20">
        <f>(F6*1.88)</f>
        <v>180.26614612989215</v>
      </c>
      <c r="J6" s="20">
        <v>324</v>
      </c>
      <c r="K6" s="20">
        <v>287</v>
      </c>
      <c r="L6" s="20">
        <v>183</v>
      </c>
    </row>
    <row r="7" spans="1:12" ht="33.75" customHeight="1">
      <c r="A7" s="11">
        <f>A6+1</f>
        <v>2</v>
      </c>
      <c r="B7" s="10" t="s">
        <v>28</v>
      </c>
      <c r="C7" s="25" t="s">
        <v>27</v>
      </c>
      <c r="D7" s="20">
        <v>22.772983886090099</v>
      </c>
      <c r="E7" s="20">
        <v>20.375827687554299</v>
      </c>
      <c r="F7" s="20">
        <v>16.780093389750597</v>
      </c>
      <c r="G7" s="20">
        <f>(D7*1.88)</f>
        <v>42.813209705849381</v>
      </c>
      <c r="H7" s="20">
        <f>(E7*1.88)</f>
        <v>38.306556052602083</v>
      </c>
      <c r="I7" s="20">
        <f>(F7*1.88)</f>
        <v>31.546575572731122</v>
      </c>
      <c r="J7" s="20">
        <v>44</v>
      </c>
      <c r="K7" s="20">
        <v>39</v>
      </c>
      <c r="L7" s="20">
        <v>33</v>
      </c>
    </row>
    <row r="8" spans="1:12" ht="63" customHeight="1">
      <c r="A8" s="11">
        <f>A7+1</f>
        <v>3</v>
      </c>
      <c r="B8" s="10" t="s">
        <v>26</v>
      </c>
      <c r="C8" s="25" t="s">
        <v>25</v>
      </c>
      <c r="D8" s="20">
        <v>46.744545871448103</v>
      </c>
      <c r="E8" s="20">
        <v>37.15592107730491</v>
      </c>
      <c r="F8" s="20">
        <v>28.765874382429597</v>
      </c>
      <c r="G8" s="20">
        <f>(D8*1.88)</f>
        <v>87.879746238322426</v>
      </c>
      <c r="H8" s="20">
        <f>(E8*1.88)</f>
        <v>69.853131625333234</v>
      </c>
      <c r="I8" s="20">
        <v>55</v>
      </c>
      <c r="J8" s="20">
        <v>90</v>
      </c>
      <c r="K8" s="20">
        <v>71</v>
      </c>
      <c r="L8" s="20">
        <v>56</v>
      </c>
    </row>
    <row r="9" spans="1:12" ht="18.75" customHeight="1">
      <c r="A9" s="23">
        <v>4</v>
      </c>
      <c r="B9" s="22" t="s">
        <v>24</v>
      </c>
      <c r="C9" s="24"/>
      <c r="D9" s="20"/>
      <c r="E9" s="20"/>
      <c r="F9" s="20"/>
      <c r="G9" s="20"/>
      <c r="H9" s="20"/>
      <c r="I9" s="20"/>
      <c r="J9" s="20"/>
      <c r="K9" s="20"/>
      <c r="L9" s="20"/>
    </row>
    <row r="10" spans="1:12" ht="21.75" customHeight="1">
      <c r="A10" s="23"/>
      <c r="B10" s="22" t="s">
        <v>23</v>
      </c>
      <c r="C10" s="21" t="s">
        <v>20</v>
      </c>
      <c r="D10" s="20">
        <v>28.765874382429597</v>
      </c>
      <c r="E10" s="20">
        <v>20.375827687554299</v>
      </c>
      <c r="F10" s="20">
        <v>16.780093389750597</v>
      </c>
      <c r="G10" s="20">
        <v>54.52</v>
      </c>
      <c r="H10" s="20">
        <f>(E10*1.88)</f>
        <v>38.306556052602083</v>
      </c>
      <c r="I10" s="20">
        <f>(F10*1.88)</f>
        <v>31.546575572731122</v>
      </c>
      <c r="J10" s="20">
        <v>56</v>
      </c>
      <c r="K10" s="20">
        <v>39</v>
      </c>
      <c r="L10" s="20">
        <v>33</v>
      </c>
    </row>
    <row r="11" spans="1:12" ht="21.75" customHeight="1">
      <c r="A11" s="23"/>
      <c r="B11" s="22" t="s">
        <v>22</v>
      </c>
      <c r="C11" s="21" t="s">
        <v>20</v>
      </c>
      <c r="D11" s="20">
        <v>65.921795459734497</v>
      </c>
      <c r="E11" s="20">
        <v>57.531748764859195</v>
      </c>
      <c r="F11" s="20">
        <v>49.1417020699839</v>
      </c>
      <c r="G11" s="20">
        <f>(D11*1.88)</f>
        <v>123.93297546430085</v>
      </c>
      <c r="H11" s="20">
        <v>109</v>
      </c>
      <c r="I11" s="20">
        <f>(F11*1.88)</f>
        <v>92.386399891569724</v>
      </c>
      <c r="J11" s="20">
        <v>126</v>
      </c>
      <c r="K11" s="20">
        <v>111</v>
      </c>
      <c r="L11" s="20">
        <v>94</v>
      </c>
    </row>
    <row r="12" spans="1:12" ht="21.75" customHeight="1">
      <c r="A12" s="23"/>
      <c r="B12" s="22" t="s">
        <v>21</v>
      </c>
      <c r="C12" s="21" t="s">
        <v>20</v>
      </c>
      <c r="D12" s="20">
        <v>93.489091742896207</v>
      </c>
      <c r="E12" s="20">
        <v>89.893357445092505</v>
      </c>
      <c r="F12" s="20">
        <v>65.921795459734497</v>
      </c>
      <c r="G12" s="20">
        <v>175</v>
      </c>
      <c r="H12" s="20">
        <f>(E12*1.88)</f>
        <v>168.99951199677389</v>
      </c>
      <c r="I12" s="20">
        <f>(F12*1.88)</f>
        <v>123.93297546430085</v>
      </c>
      <c r="J12" s="20">
        <v>178</v>
      </c>
      <c r="K12" s="20">
        <v>172</v>
      </c>
      <c r="L12" s="20">
        <v>126</v>
      </c>
    </row>
    <row r="14" spans="1:12">
      <c r="D14" s="19"/>
    </row>
    <row r="15" spans="1:12">
      <c r="G15" s="8"/>
    </row>
  </sheetData>
  <mergeCells count="9">
    <mergeCell ref="C1:K1"/>
    <mergeCell ref="B2:K2"/>
    <mergeCell ref="G3:I3"/>
    <mergeCell ref="A9:A12"/>
    <mergeCell ref="J3:L3"/>
    <mergeCell ref="A3:A4"/>
    <mergeCell ref="B3:B4"/>
    <mergeCell ref="C3:C4"/>
    <mergeCell ref="D3:F3"/>
  </mergeCells>
  <pageMargins left="0.53" right="0.15" top="0.65" bottom="0.42" header="0.5" footer="0.24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T-1 19-20</vt:lpstr>
      <vt:lpstr>T-2 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dcterms:created xsi:type="dcterms:W3CDTF">2019-06-18T06:55:12Z</dcterms:created>
  <dcterms:modified xsi:type="dcterms:W3CDTF">2019-06-18T06:56:30Z</dcterms:modified>
</cp:coreProperties>
</file>